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70" windowHeight="8715" activeTab="0"/>
  </bookViews>
  <sheets>
    <sheet name="参加申込書" sheetId="1" r:id="rId1"/>
  </sheets>
  <definedNames>
    <definedName name="_xlfn.IFERROR" hidden="1">#NAME?</definedName>
    <definedName name="_xlnm.Print_Area" localSheetId="0">'参加申込書'!$A$1:$I$27</definedName>
  </definedNames>
  <calcPr fullCalcOnLoad="1"/>
</workbook>
</file>

<file path=xl/comments1.xml><?xml version="1.0" encoding="utf-8"?>
<comments xmlns="http://schemas.openxmlformats.org/spreadsheetml/2006/main">
  <authors>
    <author>s-suenaga</author>
    <author>大津　亮輔</author>
    <author>No.11</author>
  </authors>
  <commentList>
    <comment ref="C8" authorId="0">
      <text>
        <r>
          <rPr>
            <sz val="6"/>
            <rFont val="ＭＳ Ｐゴシック"/>
            <family val="3"/>
          </rPr>
          <t>性と名の空白は
山田○太郎、山田○○太
北○○太郎、北山田太郎
佐々木真理子のように、４文字までは空白を挟んで「５文字」、５文字以上は空白無しで入力する。</t>
        </r>
      </text>
    </comment>
    <comment ref="A11" authorId="0">
      <text>
        <r>
          <rPr>
            <sz val="9"/>
            <rFont val="ＭＳ Ｐゴシック"/>
            <family val="3"/>
          </rPr>
          <t>主将に
「c」</t>
        </r>
      </text>
    </comment>
    <comment ref="C11" authorId="1">
      <text>
        <r>
          <rPr>
            <sz val="9"/>
            <rFont val="ＭＳ Ｐゴシック"/>
            <family val="3"/>
          </rPr>
          <t>性と名の空白は
山田○太郎
山田○○太
北○○太郎
北山田太郎
佐々木真理子
のように、４文字までは空白を挟んで「５文字」、５文字以上は空白無しで入力する。欠番号は、削除し、上に詰めてください。</t>
        </r>
      </text>
    </comment>
    <comment ref="D11" authorId="2">
      <text>
        <r>
          <rPr>
            <sz val="12"/>
            <rFont val="ＭＳ Ｐゴシック"/>
            <family val="3"/>
          </rPr>
          <t>半角入力</t>
        </r>
      </text>
    </comment>
    <comment ref="E11" authorId="2">
      <text>
        <r>
          <rPr>
            <sz val="12"/>
            <rFont val="ＭＳ Ｐゴシック"/>
            <family val="3"/>
          </rPr>
          <t>半角入力</t>
        </r>
      </text>
    </comment>
    <comment ref="G11" authorId="2">
      <text>
        <r>
          <rPr>
            <sz val="12"/>
            <rFont val="ＭＳ Ｐゴシック"/>
            <family val="3"/>
          </rPr>
          <t>「色」は省略
白色なら「白」</t>
        </r>
      </text>
    </comment>
    <comment ref="G12" authorId="2">
      <text>
        <r>
          <rPr>
            <sz val="12"/>
            <rFont val="ＭＳ Ｐゴシック"/>
            <family val="3"/>
          </rPr>
          <t>「色」は省略
白色なら「白」</t>
        </r>
      </text>
    </comment>
  </commentList>
</comments>
</file>

<file path=xl/sharedStrings.xml><?xml version="1.0" encoding="utf-8"?>
<sst xmlns="http://schemas.openxmlformats.org/spreadsheetml/2006/main" count="104" uniqueCount="98">
  <si>
    <t>学年</t>
  </si>
  <si>
    <t>身長</t>
  </si>
  <si>
    <t>性別</t>
  </si>
  <si>
    <t>チーム名</t>
  </si>
  <si>
    <t>所在地</t>
  </si>
  <si>
    <t>電話番号</t>
  </si>
  <si>
    <t>FAX番号</t>
  </si>
  <si>
    <t>責任者(A)</t>
  </si>
  <si>
    <t>役員(C)</t>
  </si>
  <si>
    <t>主将</t>
  </si>
  <si>
    <t>番号</t>
  </si>
  <si>
    <t>氏        名</t>
  </si>
  <si>
    <t>ＣＰ１上</t>
  </si>
  <si>
    <t>ＧＫ１上</t>
  </si>
  <si>
    <t>ＣＰ１下</t>
  </si>
  <si>
    <t>ＧＫ１下</t>
  </si>
  <si>
    <t>ＣＰ２上</t>
  </si>
  <si>
    <t>ＧＫ２上</t>
  </si>
  <si>
    <t>ＣＰ２下</t>
  </si>
  <si>
    <t>ＧＫ２下</t>
  </si>
  <si>
    <t>For　プログラムコピー（コピー→値として貼り付け）</t>
  </si>
  <si>
    <t>CP1上/下</t>
  </si>
  <si>
    <t>CP2上/下</t>
  </si>
  <si>
    <t>GK1上/下</t>
  </si>
  <si>
    <t>GK2上/下</t>
  </si>
  <si>
    <t>№</t>
  </si>
  <si>
    <t>氏　名</t>
  </si>
  <si>
    <t/>
  </si>
  <si>
    <t>参加申込書</t>
  </si>
  <si>
    <t>役員(B)</t>
  </si>
  <si>
    <t>役員(D)</t>
  </si>
  <si>
    <t>身長</t>
  </si>
  <si>
    <t>松江市立女子高等学校</t>
  </si>
  <si>
    <t>松江市女</t>
  </si>
  <si>
    <t>県高等学校総合体育大会ハンドボール競技会</t>
  </si>
  <si>
    <t>ユニフォーム</t>
  </si>
  <si>
    <t>飯南高等学校</t>
  </si>
  <si>
    <t>江津高等学校</t>
  </si>
  <si>
    <t>浜田水産高等学校</t>
  </si>
  <si>
    <t>松江工業高等学校</t>
  </si>
  <si>
    <t>松江工業高等専門学校</t>
  </si>
  <si>
    <t>松江東高等学校</t>
  </si>
  <si>
    <t>松江南高等学校</t>
  </si>
  <si>
    <t>飯南</t>
  </si>
  <si>
    <t>江津</t>
  </si>
  <si>
    <t>浜水</t>
  </si>
  <si>
    <t>松工</t>
  </si>
  <si>
    <t>高専</t>
  </si>
  <si>
    <t>松東</t>
  </si>
  <si>
    <t>松南</t>
  </si>
  <si>
    <t>ユニフォームの色（全角２文字、半角４文字まで）</t>
  </si>
  <si>
    <t>役員(B)</t>
  </si>
  <si>
    <t>役員(C)</t>
  </si>
  <si>
    <t>役員(D)</t>
  </si>
  <si>
    <t>学校名</t>
  </si>
  <si>
    <t>略名</t>
  </si>
  <si>
    <t>大会名</t>
  </si>
  <si>
    <t>郵便番号</t>
  </si>
  <si>
    <t>住所</t>
  </si>
  <si>
    <t>〒695-0021</t>
  </si>
  <si>
    <t>〒697-0051</t>
  </si>
  <si>
    <t>〒690-8519</t>
  </si>
  <si>
    <t>島根県飯石郡飯南町野萱８００</t>
  </si>
  <si>
    <t>島根県江津市都野津町２９３</t>
  </si>
  <si>
    <t>島根県浜田市瀬戸ケ島町２５－３</t>
  </si>
  <si>
    <t>島根県松江市古志原４－１－１０</t>
  </si>
  <si>
    <t>島根県松江市八雲台1丁目1-1</t>
  </si>
  <si>
    <t>ＴＥＬ</t>
  </si>
  <si>
    <t>ＦＡＸ</t>
  </si>
  <si>
    <t>〒690-3401</t>
  </si>
  <si>
    <t>0854-76-2333</t>
  </si>
  <si>
    <t>0854-76-2334</t>
  </si>
  <si>
    <t>0855-53-0553</t>
  </si>
  <si>
    <t>0855-53-0838</t>
  </si>
  <si>
    <t>0855-22-3098</t>
  </si>
  <si>
    <t>0855-23-4811</t>
  </si>
  <si>
    <t>〒690-8528</t>
  </si>
  <si>
    <t>0852-67-2112</t>
  </si>
  <si>
    <t>0852-67-2122</t>
  </si>
  <si>
    <t>〒690-8518</t>
  </si>
  <si>
    <t>島根県松江市西生馬町14-4</t>
  </si>
  <si>
    <t>0852-36-5111(代表)</t>
  </si>
  <si>
    <t>0852-36-5119(代表)</t>
  </si>
  <si>
    <t>〒690-0823</t>
  </si>
  <si>
    <t>島根県松江市西川津町５１０番地</t>
  </si>
  <si>
    <t>0852-27-3700</t>
  </si>
  <si>
    <t>0852-27-3703</t>
  </si>
  <si>
    <t>0852-21-6329</t>
  </si>
  <si>
    <t>0852-21-1975</t>
  </si>
  <si>
    <t>〒690-0835</t>
  </si>
  <si>
    <t>島根県松江市西尾町540-1</t>
  </si>
  <si>
    <t>0852-39-0216</t>
  </si>
  <si>
    <t>0852-39-0829</t>
  </si>
  <si>
    <t>中国高等学校ハンドボール選手権大会　県予選会</t>
  </si>
  <si>
    <t>県高等学校新人ハンドボール大会</t>
  </si>
  <si>
    <t>県高等学校ハンドボール選手権大会</t>
  </si>
  <si>
    <t>全国高校選抜ハンドボール大会県予選会　兼　中国高校新人ハンドボール大会県予選会</t>
  </si>
  <si>
    <t>大会名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</si>
</sst>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メイリオ"/>
      <family val="3"/>
    </font>
    <font>
      <sz val="10"/>
      <name val="メイリオ"/>
      <family val="3"/>
    </font>
    <font>
      <sz val="6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2" fillId="12" borderId="10" xfId="0" applyFont="1" applyFill="1" applyBorder="1" applyAlignment="1" applyProtection="1">
      <alignment horizontal="center" vertical="center" shrinkToFit="1"/>
      <protection locked="0"/>
    </xf>
    <xf numFmtId="0" fontId="22" fillId="12" borderId="11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vertical="center" shrinkToFit="1"/>
      <protection/>
    </xf>
    <xf numFmtId="0" fontId="24" fillId="0" borderId="12" xfId="0" applyFont="1" applyBorder="1" applyAlignment="1" applyProtection="1">
      <alignment horizontal="center" vertical="center" shrinkToFit="1"/>
      <protection/>
    </xf>
    <xf numFmtId="0" fontId="24" fillId="0" borderId="13" xfId="0" applyFont="1" applyBorder="1" applyAlignment="1" applyProtection="1">
      <alignment horizontal="center" vertical="center" shrinkToFit="1"/>
      <protection/>
    </xf>
    <xf numFmtId="0" fontId="24" fillId="0" borderId="14" xfId="0" applyFont="1" applyBorder="1" applyAlignment="1" applyProtection="1">
      <alignment horizontal="center" vertical="center" shrinkToFit="1"/>
      <protection/>
    </xf>
    <xf numFmtId="0" fontId="24" fillId="0" borderId="15" xfId="0" applyFont="1" applyBorder="1" applyAlignment="1" applyProtection="1">
      <alignment horizontal="center" vertical="center" shrinkToFit="1"/>
      <protection/>
    </xf>
    <xf numFmtId="0" fontId="24" fillId="0" borderId="16" xfId="0" applyFont="1" applyBorder="1" applyAlignment="1" applyProtection="1">
      <alignment horizontal="center" vertical="center" shrinkToFit="1"/>
      <protection/>
    </xf>
    <xf numFmtId="0" fontId="24" fillId="0" borderId="17" xfId="0" applyFont="1" applyBorder="1" applyAlignment="1" applyProtection="1">
      <alignment horizontal="center" vertical="center" shrinkToFit="1"/>
      <protection/>
    </xf>
    <xf numFmtId="0" fontId="24" fillId="0" borderId="18" xfId="0" applyFont="1" applyBorder="1" applyAlignment="1" applyProtection="1">
      <alignment horizontal="center" vertical="center" shrinkToFit="1"/>
      <protection/>
    </xf>
    <xf numFmtId="0" fontId="24" fillId="0" borderId="19" xfId="0" applyFont="1" applyBorder="1" applyAlignment="1" applyProtection="1">
      <alignment horizontal="center" vertical="center" shrinkToFit="1"/>
      <protection/>
    </xf>
    <xf numFmtId="0" fontId="24" fillId="0" borderId="20" xfId="0" applyFont="1" applyBorder="1" applyAlignment="1">
      <alignment horizontal="center" vertical="center" shrinkToFit="1"/>
    </xf>
    <xf numFmtId="0" fontId="24" fillId="0" borderId="21" xfId="0" applyFont="1" applyBorder="1" applyAlignment="1" applyProtection="1">
      <alignment horizontal="center" vertical="center" shrinkToFit="1"/>
      <protection/>
    </xf>
    <xf numFmtId="0" fontId="24" fillId="0" borderId="22" xfId="0" applyFont="1" applyBorder="1" applyAlignment="1" applyProtection="1">
      <alignment horizontal="center" vertical="center" shrinkToFit="1"/>
      <protection/>
    </xf>
    <xf numFmtId="0" fontId="24" fillId="0" borderId="23" xfId="0" applyFont="1" applyBorder="1" applyAlignment="1" applyProtection="1">
      <alignment horizontal="center" vertical="center" shrinkToFit="1"/>
      <protection/>
    </xf>
    <xf numFmtId="0" fontId="24" fillId="0" borderId="24" xfId="0" applyFont="1" applyBorder="1" applyAlignment="1" applyProtection="1">
      <alignment horizontal="center" vertical="center" shrinkToFit="1"/>
      <protection/>
    </xf>
    <xf numFmtId="0" fontId="24" fillId="0" borderId="25" xfId="0" applyFont="1" applyBorder="1" applyAlignment="1" applyProtection="1">
      <alignment horizontal="center" vertical="center" shrinkToFit="1"/>
      <protection/>
    </xf>
    <xf numFmtId="0" fontId="24" fillId="0" borderId="26" xfId="0" applyFont="1" applyBorder="1" applyAlignment="1" applyProtection="1">
      <alignment horizontal="center" vertical="center" shrinkToFit="1"/>
      <protection/>
    </xf>
    <xf numFmtId="0" fontId="24" fillId="12" borderId="13" xfId="0" applyFont="1" applyFill="1" applyBorder="1" applyAlignment="1" applyProtection="1">
      <alignment horizontal="center" vertical="center" shrinkToFit="1"/>
      <protection locked="0"/>
    </xf>
    <xf numFmtId="0" fontId="24" fillId="0" borderId="27" xfId="0" applyFont="1" applyBorder="1" applyAlignment="1" applyProtection="1">
      <alignment vertical="center" shrinkToFit="1"/>
      <protection/>
    </xf>
    <xf numFmtId="0" fontId="24" fillId="0" borderId="22" xfId="0" applyFont="1" applyBorder="1" applyAlignment="1" applyProtection="1">
      <alignment vertical="center" shrinkToFit="1"/>
      <protection/>
    </xf>
    <xf numFmtId="0" fontId="24" fillId="0" borderId="13" xfId="0" applyFont="1" applyBorder="1" applyAlignment="1">
      <alignment horizontal="center" vertical="center" shrinkToFit="1"/>
    </xf>
    <xf numFmtId="0" fontId="24" fillId="12" borderId="14" xfId="0" applyFont="1" applyFill="1" applyBorder="1" applyAlignment="1" applyProtection="1">
      <alignment horizontal="center" vertical="center" shrinkToFit="1"/>
      <protection locked="0"/>
    </xf>
    <xf numFmtId="0" fontId="24" fillId="12" borderId="26" xfId="0" applyFont="1" applyFill="1" applyBorder="1" applyAlignment="1" applyProtection="1">
      <alignment horizontal="center" vertical="center" shrinkToFit="1"/>
      <protection locked="0"/>
    </xf>
    <xf numFmtId="0" fontId="24" fillId="0" borderId="28" xfId="0" applyFont="1" applyBorder="1" applyAlignment="1" applyProtection="1">
      <alignment vertical="center" shrinkToFit="1"/>
      <protection/>
    </xf>
    <xf numFmtId="0" fontId="24" fillId="0" borderId="29" xfId="0" applyFont="1" applyBorder="1" applyAlignment="1" applyProtection="1">
      <alignment vertical="center" shrinkToFit="1"/>
      <protection/>
    </xf>
    <xf numFmtId="0" fontId="24" fillId="0" borderId="24" xfId="0" applyFont="1" applyBorder="1" applyAlignment="1" applyProtection="1">
      <alignment vertical="center" shrinkToFit="1"/>
      <protection/>
    </xf>
    <xf numFmtId="0" fontId="24" fillId="0" borderId="30" xfId="0" applyFont="1" applyBorder="1" applyAlignment="1">
      <alignment horizontal="center" vertical="center" shrinkToFit="1"/>
    </xf>
    <xf numFmtId="0" fontId="24" fillId="0" borderId="31" xfId="0" applyFont="1" applyBorder="1" applyAlignment="1" applyProtection="1">
      <alignment vertical="center" shrinkToFit="1"/>
      <protection/>
    </xf>
    <xf numFmtId="0" fontId="24" fillId="12" borderId="12" xfId="0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Border="1" applyAlignment="1" applyProtection="1">
      <alignment horizontal="center" vertical="center" shrinkToFit="1"/>
      <protection locked="0"/>
    </xf>
    <xf numFmtId="0" fontId="24" fillId="12" borderId="14" xfId="0" applyFont="1" applyFill="1" applyBorder="1" applyAlignment="1" applyProtection="1">
      <alignment horizontal="center" vertical="center" shrinkToFit="1"/>
      <protection locked="0"/>
    </xf>
    <xf numFmtId="0" fontId="24" fillId="12" borderId="30" xfId="0" applyFont="1" applyFill="1" applyBorder="1" applyAlignment="1" applyProtection="1">
      <alignment horizontal="center" vertical="center" shrinkToFit="1"/>
      <protection locked="0"/>
    </xf>
    <xf numFmtId="0" fontId="24" fillId="12" borderId="29" xfId="0" applyFont="1" applyFill="1" applyBorder="1" applyAlignment="1" applyProtection="1">
      <alignment horizontal="center" vertical="center" shrinkToFit="1"/>
      <protection locked="0"/>
    </xf>
    <xf numFmtId="0" fontId="24" fillId="0" borderId="32" xfId="0" applyFont="1" applyBorder="1" applyAlignment="1" applyProtection="1">
      <alignment horizontal="center" vertical="center" shrinkToFit="1"/>
      <protection locked="0"/>
    </xf>
    <xf numFmtId="0" fontId="24" fillId="12" borderId="32" xfId="0" applyFont="1" applyFill="1" applyBorder="1" applyAlignment="1" applyProtection="1">
      <alignment horizontal="center" vertical="center" shrinkToFit="1"/>
      <protection locked="0"/>
    </xf>
    <xf numFmtId="0" fontId="24" fillId="12" borderId="33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 applyProtection="1">
      <alignment horizontal="center" vertical="center" shrinkToFit="1"/>
      <protection/>
    </xf>
    <xf numFmtId="0" fontId="24" fillId="0" borderId="0" xfId="0" applyFont="1" applyBorder="1" applyAlignment="1" applyProtection="1">
      <alignment vertical="center" shrinkToFit="1"/>
      <protection/>
    </xf>
    <xf numFmtId="0" fontId="24" fillId="0" borderId="34" xfId="0" applyFont="1" applyBorder="1" applyAlignment="1" applyProtection="1">
      <alignment horizontal="center" vertical="center" shrinkToFit="1"/>
      <protection/>
    </xf>
    <xf numFmtId="0" fontId="24" fillId="0" borderId="11" xfId="0" applyFont="1" applyBorder="1" applyAlignment="1" applyProtection="1">
      <alignment horizontal="center" vertical="center" shrinkToFit="1"/>
      <protection/>
    </xf>
    <xf numFmtId="0" fontId="24" fillId="0" borderId="35" xfId="0" applyFont="1" applyBorder="1" applyAlignment="1" applyProtection="1">
      <alignment horizontal="center" vertical="center" shrinkToFit="1"/>
      <protection/>
    </xf>
    <xf numFmtId="0" fontId="24" fillId="0" borderId="36" xfId="0" applyFont="1" applyBorder="1" applyAlignment="1" applyProtection="1">
      <alignment horizontal="center" vertical="center" shrinkToFit="1"/>
      <protection/>
    </xf>
    <xf numFmtId="0" fontId="24" fillId="12" borderId="37" xfId="0" applyFont="1" applyFill="1" applyBorder="1" applyAlignment="1" applyProtection="1">
      <alignment horizontal="center" vertical="center" shrinkToFit="1"/>
      <protection locked="0"/>
    </xf>
    <xf numFmtId="0" fontId="24" fillId="0" borderId="38" xfId="0" applyFont="1" applyBorder="1" applyAlignment="1" applyProtection="1">
      <alignment horizontal="center" vertical="center" shrinkToFit="1"/>
      <protection/>
    </xf>
    <xf numFmtId="0" fontId="24" fillId="12" borderId="39" xfId="0" applyFont="1" applyFill="1" applyBorder="1" applyAlignment="1" applyProtection="1">
      <alignment horizontal="center" vertical="center" shrinkToFit="1"/>
      <protection locked="0"/>
    </xf>
    <xf numFmtId="0" fontId="24" fillId="0" borderId="40" xfId="0" applyFont="1" applyBorder="1" applyAlignment="1" applyProtection="1">
      <alignment horizontal="center" vertical="center" shrinkToFit="1"/>
      <protection/>
    </xf>
    <xf numFmtId="0" fontId="24" fillId="12" borderId="41" xfId="0" applyFont="1" applyFill="1" applyBorder="1" applyAlignment="1" applyProtection="1">
      <alignment horizontal="center" vertical="center" shrinkToFit="1"/>
      <protection locked="0"/>
    </xf>
    <xf numFmtId="0" fontId="24" fillId="0" borderId="42" xfId="0" applyFont="1" applyBorder="1" applyAlignment="1" applyProtection="1">
      <alignment horizontal="center" vertical="center" shrinkToFit="1"/>
      <protection/>
    </xf>
    <xf numFmtId="0" fontId="24" fillId="12" borderId="43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>
      <alignment vertical="center" shrinkToFit="1"/>
    </xf>
    <xf numFmtId="0" fontId="24" fillId="0" borderId="44" xfId="0" applyFont="1" applyBorder="1" applyAlignment="1" applyProtection="1">
      <alignment horizontal="center" vertical="center" shrinkToFit="1"/>
      <protection/>
    </xf>
    <xf numFmtId="0" fontId="24" fillId="12" borderId="45" xfId="0" applyFont="1" applyFill="1" applyBorder="1" applyAlignment="1" applyProtection="1">
      <alignment horizontal="center" vertical="center" shrinkToFit="1"/>
      <protection locked="0"/>
    </xf>
    <xf numFmtId="0" fontId="24" fillId="0" borderId="46" xfId="0" applyFont="1" applyBorder="1" applyAlignment="1" applyProtection="1">
      <alignment horizontal="center" vertical="center" shrinkToFit="1"/>
      <protection/>
    </xf>
    <xf numFmtId="0" fontId="24" fillId="12" borderId="47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vertical="center" shrinkToFit="1"/>
      <protection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4" fillId="33" borderId="13" xfId="0" applyFont="1" applyFill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50" xfId="0" applyFont="1" applyBorder="1" applyAlignment="1">
      <alignment horizontal="center" vertical="center" shrinkToFit="1"/>
    </xf>
    <xf numFmtId="0" fontId="23" fillId="12" borderId="51" xfId="0" applyFont="1" applyFill="1" applyBorder="1" applyAlignment="1" applyProtection="1">
      <alignment horizontal="center" vertical="center" shrinkToFit="1"/>
      <protection locked="0"/>
    </xf>
    <xf numFmtId="0" fontId="23" fillId="12" borderId="52" xfId="0" applyFont="1" applyFill="1" applyBorder="1" applyAlignment="1" applyProtection="1">
      <alignment horizontal="center" vertical="center" shrinkToFit="1"/>
      <protection locked="0"/>
    </xf>
    <xf numFmtId="0" fontId="23" fillId="12" borderId="53" xfId="0" applyFont="1" applyFill="1" applyBorder="1" applyAlignment="1" applyProtection="1">
      <alignment horizontal="center" vertical="center" shrinkToFit="1"/>
      <protection locked="0"/>
    </xf>
    <xf numFmtId="0" fontId="23" fillId="12" borderId="54" xfId="0" applyFont="1" applyFill="1" applyBorder="1" applyAlignment="1" applyProtection="1">
      <alignment horizontal="center" vertical="center" shrinkToFit="1"/>
      <protection locked="0"/>
    </xf>
    <xf numFmtId="0" fontId="22" fillId="12" borderId="55" xfId="0" applyFont="1" applyFill="1" applyBorder="1" applyAlignment="1" applyProtection="1">
      <alignment horizontal="center" vertical="center" shrinkToFit="1"/>
      <protection locked="0"/>
    </xf>
    <xf numFmtId="0" fontId="24" fillId="0" borderId="56" xfId="0" applyFont="1" applyFill="1" applyBorder="1" applyAlignment="1" applyProtection="1">
      <alignment horizontal="left" vertical="center" shrinkToFit="1"/>
      <protection/>
    </xf>
    <xf numFmtId="0" fontId="24" fillId="0" borderId="14" xfId="0" applyFont="1" applyFill="1" applyBorder="1" applyAlignment="1" applyProtection="1">
      <alignment horizontal="left" vertical="center" shrinkToFit="1"/>
      <protection/>
    </xf>
    <xf numFmtId="0" fontId="24" fillId="0" borderId="57" xfId="0" applyFont="1" applyFill="1" applyBorder="1" applyAlignment="1" applyProtection="1">
      <alignment horizontal="left" vertical="center" shrinkToFit="1"/>
      <protection/>
    </xf>
    <xf numFmtId="0" fontId="24" fillId="0" borderId="26" xfId="0" applyFont="1" applyFill="1" applyBorder="1" applyAlignment="1" applyProtection="1">
      <alignment horizontal="left" vertical="center" shrinkToFit="1"/>
      <protection/>
    </xf>
    <xf numFmtId="0" fontId="24" fillId="0" borderId="58" xfId="0" applyNumberFormat="1" applyFont="1" applyFill="1" applyBorder="1" applyAlignment="1" applyProtection="1">
      <alignment horizontal="center" vertical="center" shrinkToFit="1"/>
      <protection/>
    </xf>
    <xf numFmtId="0" fontId="24" fillId="0" borderId="59" xfId="0" applyNumberFormat="1" applyFont="1" applyFill="1" applyBorder="1" applyAlignment="1" applyProtection="1">
      <alignment horizontal="center" vertical="center" shrinkToFit="1"/>
      <protection/>
    </xf>
    <xf numFmtId="0" fontId="24" fillId="0" borderId="29" xfId="0" applyFont="1" applyFill="1" applyBorder="1" applyAlignment="1" applyProtection="1">
      <alignment vertical="center" shrinkToFit="1"/>
      <protection/>
    </xf>
    <xf numFmtId="0" fontId="24" fillId="0" borderId="60" xfId="0" applyFont="1" applyFill="1" applyBorder="1" applyAlignment="1" applyProtection="1">
      <alignment vertical="center" shrinkToFit="1"/>
      <protection/>
    </xf>
    <xf numFmtId="0" fontId="24" fillId="0" borderId="24" xfId="0" applyFont="1" applyFill="1" applyBorder="1" applyAlignment="1" applyProtection="1">
      <alignment vertical="center" shrinkToFit="1"/>
      <protection/>
    </xf>
    <xf numFmtId="0" fontId="24" fillId="0" borderId="60" xfId="0" applyFont="1" applyFill="1" applyBorder="1" applyAlignment="1" applyProtection="1">
      <alignment horizontal="center" vertical="center" shrinkToFit="1"/>
      <protection/>
    </xf>
    <xf numFmtId="0" fontId="24" fillId="0" borderId="61" xfId="0" applyFont="1" applyFill="1" applyBorder="1" applyAlignment="1" applyProtection="1">
      <alignment horizontal="center" vertical="center" shrinkToFit="1"/>
      <protection/>
    </xf>
    <xf numFmtId="0" fontId="24" fillId="0" borderId="18" xfId="0" applyFont="1" applyBorder="1" applyAlignment="1" applyProtection="1">
      <alignment horizontal="center" vertical="center" shrinkToFit="1"/>
      <protection locked="0"/>
    </xf>
    <xf numFmtId="0" fontId="24" fillId="0" borderId="19" xfId="0" applyFont="1" applyBorder="1" applyAlignment="1" applyProtection="1">
      <alignment horizontal="center" vertical="center" shrinkToFit="1"/>
      <protection locked="0"/>
    </xf>
    <xf numFmtId="0" fontId="2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63" xfId="0" applyFont="1" applyBorder="1" applyAlignment="1" applyProtection="1">
      <alignment horizontal="center" vertical="center" shrinkToFit="1"/>
      <protection locked="0"/>
    </xf>
    <xf numFmtId="0" fontId="2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65" xfId="0" applyFont="1" applyBorder="1" applyAlignment="1" applyProtection="1">
      <alignment horizontal="center" vertical="center" shrinkToFit="1"/>
      <protection locked="0"/>
    </xf>
    <xf numFmtId="0" fontId="24" fillId="0" borderId="66" xfId="0" applyFont="1" applyBorder="1" applyAlignment="1" applyProtection="1">
      <alignment horizontal="center" vertical="center" shrinkToFit="1"/>
      <protection locked="0"/>
    </xf>
    <xf numFmtId="0" fontId="2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70" xfId="0" applyFont="1" applyBorder="1" applyAlignment="1" applyProtection="1">
      <alignment horizontal="center" vertical="center" shrinkToFit="1"/>
      <protection locked="0"/>
    </xf>
    <xf numFmtId="0" fontId="2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72" xfId="0" applyFont="1" applyBorder="1" applyAlignment="1" applyProtection="1">
      <alignment horizontal="center" vertical="center" shrinkToFit="1"/>
      <protection locked="0"/>
    </xf>
    <xf numFmtId="0" fontId="2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24" fillId="34" borderId="0" xfId="0" applyNumberFormat="1" applyFont="1" applyFill="1" applyBorder="1" applyAlignment="1" applyProtection="1">
      <alignment vertical="center" shrinkToFit="1"/>
      <protection locked="0"/>
    </xf>
    <xf numFmtId="0" fontId="24" fillId="0" borderId="48" xfId="0" applyFont="1" applyBorder="1" applyAlignment="1" applyProtection="1">
      <alignment horizontal="center" vertical="center" shrinkToFit="1"/>
      <protection locked="0"/>
    </xf>
    <xf numFmtId="0" fontId="24" fillId="0" borderId="49" xfId="0" applyFont="1" applyBorder="1" applyAlignment="1" applyProtection="1">
      <alignment horizontal="center" vertical="center" shrinkToFit="1"/>
      <protection locked="0"/>
    </xf>
    <xf numFmtId="0" fontId="24" fillId="0" borderId="50" xfId="0" applyFont="1" applyBorder="1" applyAlignment="1" applyProtection="1">
      <alignment horizontal="center" vertical="center" shrinkToFit="1"/>
      <protection locked="0"/>
    </xf>
    <xf numFmtId="0" fontId="24" fillId="0" borderId="75" xfId="0" applyFont="1" applyBorder="1" applyAlignment="1" applyProtection="1">
      <alignment horizontal="center" vertical="center" shrinkToFit="1"/>
      <protection/>
    </xf>
    <xf numFmtId="0" fontId="24" fillId="0" borderId="76" xfId="0" applyFont="1" applyBorder="1" applyAlignment="1" applyProtection="1">
      <alignment horizontal="center" vertical="center" shrinkToFit="1"/>
      <protection/>
    </xf>
    <xf numFmtId="0" fontId="24" fillId="0" borderId="77" xfId="0" applyFont="1" applyBorder="1" applyAlignment="1" applyProtection="1">
      <alignment horizontal="center" vertical="center" shrinkToFit="1"/>
      <protection/>
    </xf>
    <xf numFmtId="0" fontId="24" fillId="0" borderId="56" xfId="0" applyFont="1" applyBorder="1" applyAlignment="1">
      <alignment vertical="center" shrinkToFit="1"/>
    </xf>
    <xf numFmtId="0" fontId="24" fillId="0" borderId="58" xfId="0" applyFont="1" applyBorder="1" applyAlignment="1">
      <alignment vertical="center" shrinkToFit="1"/>
    </xf>
    <xf numFmtId="0" fontId="24" fillId="0" borderId="78" xfId="0" applyFont="1" applyBorder="1" applyAlignment="1">
      <alignment vertical="center" shrinkToFit="1"/>
    </xf>
    <xf numFmtId="0" fontId="24" fillId="0" borderId="79" xfId="0" applyFont="1" applyBorder="1" applyAlignment="1">
      <alignment vertical="center" shrinkToFit="1"/>
    </xf>
    <xf numFmtId="0" fontId="24" fillId="0" borderId="80" xfId="0" applyFont="1" applyBorder="1" applyAlignment="1">
      <alignment vertical="center" shrinkToFit="1"/>
    </xf>
    <xf numFmtId="0" fontId="24" fillId="0" borderId="81" xfId="0" applyFont="1" applyBorder="1" applyAlignment="1">
      <alignment vertical="center" shrinkToFit="1"/>
    </xf>
    <xf numFmtId="0" fontId="24" fillId="0" borderId="82" xfId="0" applyFont="1" applyBorder="1" applyAlignment="1">
      <alignment vertical="center" shrinkToFit="1"/>
    </xf>
    <xf numFmtId="0" fontId="24" fillId="0" borderId="83" xfId="0" applyFont="1" applyBorder="1" applyAlignment="1">
      <alignment vertical="center" shrinkToFit="1"/>
    </xf>
    <xf numFmtId="0" fontId="24" fillId="0" borderId="84" xfId="0" applyFont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85" xfId="0" applyFont="1" applyFill="1" applyBorder="1" applyAlignment="1">
      <alignment horizontal="center" vertical="center" shrinkToFit="1"/>
    </xf>
    <xf numFmtId="0" fontId="24" fillId="0" borderId="56" xfId="0" applyFont="1" applyFill="1" applyBorder="1" applyAlignment="1" applyProtection="1">
      <alignment vertical="center" shrinkToFit="1"/>
      <protection/>
    </xf>
    <xf numFmtId="0" fontId="24" fillId="0" borderId="29" xfId="0" applyFont="1" applyFill="1" applyBorder="1" applyAlignment="1" applyProtection="1">
      <alignment vertical="center" shrinkToFit="1"/>
      <protection/>
    </xf>
    <xf numFmtId="0" fontId="24" fillId="12" borderId="64" xfId="0" applyFont="1" applyFill="1" applyBorder="1" applyAlignment="1" applyProtection="1">
      <alignment vertical="center" shrinkToFit="1"/>
      <protection locked="0"/>
    </xf>
    <xf numFmtId="0" fontId="24" fillId="0" borderId="5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4" fillId="0" borderId="86" xfId="0" applyFont="1" applyBorder="1" applyAlignment="1">
      <alignment horizontal="center" vertical="center" shrinkToFit="1"/>
    </xf>
    <xf numFmtId="0" fontId="24" fillId="35" borderId="27" xfId="0" applyNumberFormat="1" applyFont="1" applyFill="1" applyBorder="1" applyAlignment="1" applyProtection="1">
      <alignment vertical="center" shrinkToFit="1"/>
      <protection locked="0"/>
    </xf>
    <xf numFmtId="0" fontId="24" fillId="35" borderId="87" xfId="0" applyNumberFormat="1" applyFont="1" applyFill="1" applyBorder="1" applyAlignment="1" applyProtection="1">
      <alignment horizontal="left" vertical="center" shrinkToFit="1"/>
      <protection locked="0"/>
    </xf>
    <xf numFmtId="0" fontId="24" fillId="35" borderId="87" xfId="0" applyNumberFormat="1" applyFont="1" applyFill="1" applyBorder="1" applyAlignment="1" applyProtection="1">
      <alignment horizontal="center" vertical="center" shrinkToFit="1"/>
      <protection locked="0"/>
    </xf>
    <xf numFmtId="0" fontId="24" fillId="35" borderId="22" xfId="0" applyNumberFormat="1" applyFont="1" applyFill="1" applyBorder="1" applyAlignment="1" applyProtection="1">
      <alignment horizontal="center" vertical="center" shrinkToFit="1"/>
      <protection locked="0"/>
    </xf>
    <xf numFmtId="0" fontId="24" fillId="34" borderId="88" xfId="0" applyNumberFormat="1" applyFont="1" applyFill="1" applyBorder="1" applyAlignment="1" applyProtection="1">
      <alignment vertical="center" shrinkToFit="1"/>
      <protection locked="0"/>
    </xf>
    <xf numFmtId="0" fontId="24" fillId="34" borderId="0" xfId="0" applyFont="1" applyFill="1" applyBorder="1" applyAlignment="1" applyProtection="1">
      <alignment vertical="center" shrinkToFit="1"/>
      <protection locked="0"/>
    </xf>
    <xf numFmtId="0" fontId="24" fillId="0" borderId="0" xfId="0" applyFont="1" applyBorder="1" applyAlignment="1" applyProtection="1">
      <alignment vertical="center" shrinkToFit="1"/>
      <protection locked="0"/>
    </xf>
    <xf numFmtId="0" fontId="24" fillId="0" borderId="89" xfId="0" applyFont="1" applyBorder="1" applyAlignment="1" applyProtection="1">
      <alignment vertical="center" shrinkToFit="1"/>
      <protection locked="0"/>
    </xf>
    <xf numFmtId="0" fontId="24" fillId="34" borderId="29" xfId="0" applyNumberFormat="1" applyFont="1" applyFill="1" applyBorder="1" applyAlignment="1" applyProtection="1">
      <alignment vertical="center" shrinkToFit="1"/>
      <protection locked="0"/>
    </xf>
    <xf numFmtId="0" fontId="24" fillId="34" borderId="60" xfId="0" applyFont="1" applyFill="1" applyBorder="1" applyAlignment="1" applyProtection="1">
      <alignment vertical="center" shrinkToFit="1"/>
      <protection locked="0"/>
    </xf>
    <xf numFmtId="0" fontId="24" fillId="34" borderId="60" xfId="0" applyNumberFormat="1" applyFont="1" applyFill="1" applyBorder="1" applyAlignment="1" applyProtection="1">
      <alignment vertical="center" shrinkToFit="1"/>
      <protection locked="0"/>
    </xf>
    <xf numFmtId="0" fontId="24" fillId="0" borderId="60" xfId="0" applyFont="1" applyBorder="1" applyAlignment="1" applyProtection="1">
      <alignment vertical="center" shrinkToFit="1"/>
      <protection locked="0"/>
    </xf>
    <xf numFmtId="0" fontId="24" fillId="0" borderId="24" xfId="0" applyFont="1" applyBorder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75" zoomScaleNormal="175" workbookViewId="0" topLeftCell="A1">
      <selection activeCell="C1" sqref="C1:G2"/>
    </sheetView>
  </sheetViews>
  <sheetFormatPr defaultColWidth="9.00390625" defaultRowHeight="11.25" customHeight="1"/>
  <cols>
    <col min="1" max="2" width="3.625" style="60" customWidth="1"/>
    <col min="3" max="3" width="12.625" style="60" customWidth="1"/>
    <col min="4" max="16384" width="6.625" style="60" customWidth="1"/>
  </cols>
  <sheetData>
    <row r="1" spans="1:9" ht="11.25" customHeight="1">
      <c r="A1" s="122" t="s">
        <v>97</v>
      </c>
      <c r="B1" s="123"/>
      <c r="C1" s="65"/>
      <c r="D1" s="65"/>
      <c r="E1" s="65"/>
      <c r="F1" s="65"/>
      <c r="G1" s="66"/>
      <c r="H1" s="3" t="s">
        <v>28</v>
      </c>
      <c r="I1" s="3"/>
    </row>
    <row r="2" spans="1:9" ht="11.25" customHeight="1" thickBot="1">
      <c r="A2" s="122"/>
      <c r="B2" s="123"/>
      <c r="C2" s="67"/>
      <c r="D2" s="67"/>
      <c r="E2" s="67"/>
      <c r="F2" s="67"/>
      <c r="G2" s="68"/>
      <c r="H2" s="3"/>
      <c r="I2" s="3"/>
    </row>
    <row r="3" spans="1:9" ht="5.2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5.25" customHeight="1" thickBot="1">
      <c r="A4" s="56"/>
      <c r="B4" s="56"/>
      <c r="C4" s="56"/>
      <c r="D4" s="56"/>
      <c r="E4" s="56"/>
      <c r="F4" s="56"/>
      <c r="G4" s="56"/>
      <c r="H4" s="56"/>
      <c r="I4" s="56"/>
    </row>
    <row r="5" spans="1:9" ht="22.5" customHeight="1" thickBot="1">
      <c r="A5" s="10" t="s">
        <v>3</v>
      </c>
      <c r="B5" s="11"/>
      <c r="C5" s="1"/>
      <c r="D5" s="2"/>
      <c r="E5" s="2"/>
      <c r="F5" s="2"/>
      <c r="G5" s="2"/>
      <c r="H5" s="12" t="s">
        <v>2</v>
      </c>
      <c r="I5" s="69"/>
    </row>
    <row r="6" spans="1:9" ht="11.25" customHeight="1">
      <c r="A6" s="13" t="s">
        <v>4</v>
      </c>
      <c r="B6" s="14"/>
      <c r="C6" s="70" t="e">
        <f>VLOOKUP($C$5,$H$30:$M$44,3,FALSE)</f>
        <v>#N/A</v>
      </c>
      <c r="D6" s="71"/>
      <c r="E6" s="72"/>
      <c r="F6" s="73"/>
      <c r="G6" s="124" t="s">
        <v>5</v>
      </c>
      <c r="H6" s="74" t="e">
        <f>VLOOKUP($C$5,$H$30:$M$44,5,FALSE)</f>
        <v>#N/A</v>
      </c>
      <c r="I6" s="75"/>
    </row>
    <row r="7" spans="1:9" ht="11.25" customHeight="1">
      <c r="A7" s="15"/>
      <c r="B7" s="16"/>
      <c r="C7" s="76" t="e">
        <f>VLOOKUP($C$5,$H$30:$M$44,4,FALSE)</f>
        <v>#N/A</v>
      </c>
      <c r="D7" s="77"/>
      <c r="E7" s="77"/>
      <c r="F7" s="78"/>
      <c r="G7" s="125" t="s">
        <v>6</v>
      </c>
      <c r="H7" s="79" t="e">
        <f>VLOOKUP($C$5,$H$30:$M$44,6,FALSE)</f>
        <v>#N/A</v>
      </c>
      <c r="I7" s="80"/>
    </row>
    <row r="8" spans="1:9" ht="11.25" customHeight="1">
      <c r="A8" s="17" t="s">
        <v>7</v>
      </c>
      <c r="B8" s="18"/>
      <c r="C8" s="19"/>
      <c r="D8" s="20"/>
      <c r="E8" s="21"/>
      <c r="F8" s="22" t="s">
        <v>8</v>
      </c>
      <c r="G8" s="23"/>
      <c r="H8" s="24"/>
      <c r="I8" s="25"/>
    </row>
    <row r="9" spans="1:9" ht="11.25" customHeight="1" thickBot="1">
      <c r="A9" s="15" t="s">
        <v>29</v>
      </c>
      <c r="B9" s="16"/>
      <c r="C9" s="19"/>
      <c r="D9" s="26"/>
      <c r="E9" s="27"/>
      <c r="F9" s="28" t="s">
        <v>30</v>
      </c>
      <c r="G9" s="23"/>
      <c r="H9" s="24"/>
      <c r="I9" s="29"/>
    </row>
    <row r="10" spans="1:9" ht="11.25" customHeight="1">
      <c r="A10" s="4" t="s">
        <v>9</v>
      </c>
      <c r="B10" s="5" t="s">
        <v>10</v>
      </c>
      <c r="C10" s="5" t="s">
        <v>11</v>
      </c>
      <c r="D10" s="5" t="s">
        <v>0</v>
      </c>
      <c r="E10" s="6" t="s">
        <v>31</v>
      </c>
      <c r="F10" s="40" t="s">
        <v>50</v>
      </c>
      <c r="G10" s="41"/>
      <c r="H10" s="41"/>
      <c r="I10" s="42"/>
    </row>
    <row r="11" spans="1:9" ht="11.25" customHeight="1">
      <c r="A11" s="30"/>
      <c r="B11" s="31">
        <v>1</v>
      </c>
      <c r="C11" s="19"/>
      <c r="D11" s="19"/>
      <c r="E11" s="19"/>
      <c r="F11" s="43" t="s">
        <v>12</v>
      </c>
      <c r="G11" s="44"/>
      <c r="H11" s="45" t="s">
        <v>13</v>
      </c>
      <c r="I11" s="46"/>
    </row>
    <row r="12" spans="1:9" ht="11.25" customHeight="1">
      <c r="A12" s="30"/>
      <c r="B12" s="31">
        <v>2</v>
      </c>
      <c r="C12" s="19"/>
      <c r="D12" s="19"/>
      <c r="E12" s="32"/>
      <c r="F12" s="47" t="s">
        <v>14</v>
      </c>
      <c r="G12" s="48"/>
      <c r="H12" s="49" t="s">
        <v>15</v>
      </c>
      <c r="I12" s="50"/>
    </row>
    <row r="13" spans="1:9" ht="11.25" customHeight="1">
      <c r="A13" s="30"/>
      <c r="B13" s="31">
        <v>3</v>
      </c>
      <c r="C13" s="19"/>
      <c r="D13" s="19"/>
      <c r="E13" s="32"/>
      <c r="F13" s="43" t="s">
        <v>16</v>
      </c>
      <c r="G13" s="44"/>
      <c r="H13" s="45" t="s">
        <v>17</v>
      </c>
      <c r="I13" s="46"/>
    </row>
    <row r="14" spans="1:9" ht="11.25" customHeight="1" thickBot="1">
      <c r="A14" s="30"/>
      <c r="B14" s="31">
        <v>4</v>
      </c>
      <c r="C14" s="19"/>
      <c r="D14" s="19"/>
      <c r="E14" s="32"/>
      <c r="F14" s="52" t="s">
        <v>18</v>
      </c>
      <c r="G14" s="53"/>
      <c r="H14" s="54" t="s">
        <v>19</v>
      </c>
      <c r="I14" s="55"/>
    </row>
    <row r="15" spans="1:9" ht="11.25" customHeight="1">
      <c r="A15" s="30"/>
      <c r="B15" s="31">
        <v>5</v>
      </c>
      <c r="C15" s="19"/>
      <c r="D15" s="19"/>
      <c r="E15" s="32"/>
      <c r="F15" s="7"/>
      <c r="G15" s="8"/>
      <c r="H15" s="8"/>
      <c r="I15" s="9"/>
    </row>
    <row r="16" spans="1:9" ht="11.25" customHeight="1">
      <c r="A16" s="30"/>
      <c r="B16" s="31">
        <v>6</v>
      </c>
      <c r="C16" s="19"/>
      <c r="D16" s="19"/>
      <c r="E16" s="32"/>
      <c r="F16" s="7"/>
      <c r="G16" s="8"/>
      <c r="H16" s="8"/>
      <c r="I16" s="9"/>
    </row>
    <row r="17" spans="1:9" ht="11.25" customHeight="1">
      <c r="A17" s="30"/>
      <c r="B17" s="31">
        <v>7</v>
      </c>
      <c r="C17" s="19"/>
      <c r="D17" s="19"/>
      <c r="E17" s="32"/>
      <c r="F17" s="7"/>
      <c r="G17" s="8"/>
      <c r="H17" s="8"/>
      <c r="I17" s="9"/>
    </row>
    <row r="18" spans="1:9" ht="11.25" customHeight="1">
      <c r="A18" s="30"/>
      <c r="B18" s="31">
        <v>8</v>
      </c>
      <c r="C18" s="19"/>
      <c r="D18" s="19"/>
      <c r="E18" s="32"/>
      <c r="F18" s="7"/>
      <c r="G18" s="8"/>
      <c r="H18" s="8"/>
      <c r="I18" s="9"/>
    </row>
    <row r="19" spans="1:9" ht="11.25" customHeight="1">
      <c r="A19" s="30"/>
      <c r="B19" s="31">
        <v>9</v>
      </c>
      <c r="C19" s="19"/>
      <c r="D19" s="19"/>
      <c r="E19" s="32"/>
      <c r="F19" s="7"/>
      <c r="G19" s="8"/>
      <c r="H19" s="8"/>
      <c r="I19" s="9"/>
    </row>
    <row r="20" spans="1:9" ht="11.25" customHeight="1">
      <c r="A20" s="30"/>
      <c r="B20" s="31">
        <v>10</v>
      </c>
      <c r="C20" s="19"/>
      <c r="D20" s="19"/>
      <c r="E20" s="32"/>
      <c r="F20" s="7"/>
      <c r="G20" s="8"/>
      <c r="H20" s="8"/>
      <c r="I20" s="9"/>
    </row>
    <row r="21" spans="1:9" ht="11.25" customHeight="1">
      <c r="A21" s="30"/>
      <c r="B21" s="31">
        <v>11</v>
      </c>
      <c r="C21" s="19"/>
      <c r="D21" s="19"/>
      <c r="E21" s="32"/>
      <c r="F21" s="7"/>
      <c r="G21" s="8"/>
      <c r="H21" s="8"/>
      <c r="I21" s="9"/>
    </row>
    <row r="22" spans="1:9" ht="11.25" customHeight="1">
      <c r="A22" s="30"/>
      <c r="B22" s="31">
        <v>12</v>
      </c>
      <c r="C22" s="19"/>
      <c r="D22" s="19"/>
      <c r="E22" s="32"/>
      <c r="F22" s="7"/>
      <c r="G22" s="8"/>
      <c r="H22" s="8"/>
      <c r="I22" s="9"/>
    </row>
    <row r="23" spans="1:9" ht="11.25" customHeight="1">
      <c r="A23" s="30"/>
      <c r="B23" s="31">
        <v>13</v>
      </c>
      <c r="C23" s="19"/>
      <c r="D23" s="19"/>
      <c r="E23" s="32"/>
      <c r="F23" s="7"/>
      <c r="G23" s="8"/>
      <c r="H23" s="8"/>
      <c r="I23" s="9"/>
    </row>
    <row r="24" spans="1:9" ht="11.25" customHeight="1">
      <c r="A24" s="30"/>
      <c r="B24" s="31">
        <v>14</v>
      </c>
      <c r="C24" s="33"/>
      <c r="D24" s="19"/>
      <c r="E24" s="34"/>
      <c r="F24" s="7"/>
      <c r="G24" s="8"/>
      <c r="H24" s="8"/>
      <c r="I24" s="9"/>
    </row>
    <row r="25" spans="1:9" ht="11.25" customHeight="1">
      <c r="A25" s="30"/>
      <c r="B25" s="31">
        <v>15</v>
      </c>
      <c r="C25" s="19"/>
      <c r="D25" s="19"/>
      <c r="E25" s="32"/>
      <c r="F25" s="7"/>
      <c r="G25" s="8"/>
      <c r="H25" s="8"/>
      <c r="I25" s="9"/>
    </row>
    <row r="26" spans="1:9" ht="11.25" customHeight="1" thickBot="1">
      <c r="A26" s="126"/>
      <c r="B26" s="35">
        <v>16</v>
      </c>
      <c r="C26" s="36"/>
      <c r="D26" s="36"/>
      <c r="E26" s="37"/>
      <c r="F26" s="110"/>
      <c r="G26" s="111"/>
      <c r="H26" s="111"/>
      <c r="I26" s="112"/>
    </row>
    <row r="27" spans="1:5" ht="11.25" customHeight="1">
      <c r="A27" s="56"/>
      <c r="B27" s="38"/>
      <c r="C27" s="39"/>
      <c r="D27" s="38"/>
      <c r="E27" s="38"/>
    </row>
    <row r="28" ht="67.5" customHeight="1"/>
    <row r="29" spans="1:13" ht="11.25" customHeight="1" thickBot="1">
      <c r="A29" s="127" t="s">
        <v>20</v>
      </c>
      <c r="B29" s="127"/>
      <c r="C29" s="127"/>
      <c r="D29" s="127"/>
      <c r="E29" s="127"/>
      <c r="G29" s="61" t="str">
        <f>ADDRESS(ROW($H$30),COLUMN($H$30))&amp;":"&amp;ADDRESS(ROW($H$30)+COUNTA($H$30:$H$44)-1,COLUMN($H$30))</f>
        <v>$H$30:$H$37</v>
      </c>
      <c r="H29" s="22" t="s">
        <v>54</v>
      </c>
      <c r="I29" s="22" t="s">
        <v>55</v>
      </c>
      <c r="J29" s="22" t="s">
        <v>57</v>
      </c>
      <c r="K29" s="22" t="s">
        <v>58</v>
      </c>
      <c r="L29" s="22" t="s">
        <v>67</v>
      </c>
      <c r="M29" s="22" t="s">
        <v>68</v>
      </c>
    </row>
    <row r="30" spans="1:13" ht="11.25" customHeight="1">
      <c r="A30" s="81">
        <f>I5</f>
        <v>0</v>
      </c>
      <c r="B30" s="82"/>
      <c r="C30" s="83">
        <f>C5</f>
        <v>0</v>
      </c>
      <c r="D30" s="84" t="s">
        <v>35</v>
      </c>
      <c r="E30" s="85"/>
      <c r="G30" s="62">
        <v>1</v>
      </c>
      <c r="H30" s="107" t="s">
        <v>36</v>
      </c>
      <c r="I30" s="107" t="s">
        <v>43</v>
      </c>
      <c r="J30" s="107" t="s">
        <v>69</v>
      </c>
      <c r="K30" s="107" t="s">
        <v>62</v>
      </c>
      <c r="L30" s="107" t="s">
        <v>70</v>
      </c>
      <c r="M30" s="107" t="s">
        <v>71</v>
      </c>
    </row>
    <row r="31" spans="1:13" ht="11.25" customHeight="1">
      <c r="A31" s="86" t="s">
        <v>7</v>
      </c>
      <c r="B31" s="87"/>
      <c r="C31" s="88">
        <f>IF(C8="","",C8)</f>
      </c>
      <c r="D31" s="89" t="s">
        <v>21</v>
      </c>
      <c r="E31" s="90" t="str">
        <f>G11&amp;"/"&amp;G12</f>
        <v>/</v>
      </c>
      <c r="G31" s="63">
        <v>2</v>
      </c>
      <c r="H31" s="108" t="s">
        <v>37</v>
      </c>
      <c r="I31" s="108" t="s">
        <v>44</v>
      </c>
      <c r="J31" s="108" t="s">
        <v>59</v>
      </c>
      <c r="K31" s="108" t="s">
        <v>63</v>
      </c>
      <c r="L31" s="108" t="s">
        <v>72</v>
      </c>
      <c r="M31" s="108" t="s">
        <v>73</v>
      </c>
    </row>
    <row r="32" spans="1:13" ht="11.25" customHeight="1">
      <c r="A32" s="86" t="s">
        <v>51</v>
      </c>
      <c r="B32" s="87"/>
      <c r="C32" s="88">
        <f>IF(C9="","",C9)</f>
      </c>
      <c r="D32" s="89" t="s">
        <v>22</v>
      </c>
      <c r="E32" s="90" t="str">
        <f>G13&amp;"/"&amp;G14</f>
        <v>/</v>
      </c>
      <c r="G32" s="63">
        <v>3</v>
      </c>
      <c r="H32" s="108" t="s">
        <v>38</v>
      </c>
      <c r="I32" s="108" t="s">
        <v>45</v>
      </c>
      <c r="J32" s="108" t="s">
        <v>60</v>
      </c>
      <c r="K32" s="108" t="s">
        <v>64</v>
      </c>
      <c r="L32" s="108" t="s">
        <v>74</v>
      </c>
      <c r="M32" s="108" t="s">
        <v>75</v>
      </c>
    </row>
    <row r="33" spans="1:13" ht="11.25" customHeight="1">
      <c r="A33" s="86" t="s">
        <v>52</v>
      </c>
      <c r="B33" s="87"/>
      <c r="C33" s="88">
        <f>IF(G8="","",G8)</f>
      </c>
      <c r="D33" s="89" t="s">
        <v>23</v>
      </c>
      <c r="E33" s="90" t="str">
        <f>I11&amp;"/"&amp;I12</f>
        <v>/</v>
      </c>
      <c r="G33" s="63">
        <v>4</v>
      </c>
      <c r="H33" s="108" t="s">
        <v>39</v>
      </c>
      <c r="I33" s="108" t="s">
        <v>46</v>
      </c>
      <c r="J33" s="108" t="s">
        <v>76</v>
      </c>
      <c r="K33" s="108" t="s">
        <v>65</v>
      </c>
      <c r="L33" s="108" t="s">
        <v>77</v>
      </c>
      <c r="M33" s="108" t="s">
        <v>78</v>
      </c>
    </row>
    <row r="34" spans="1:13" ht="11.25" customHeight="1" thickBot="1">
      <c r="A34" s="91" t="s">
        <v>53</v>
      </c>
      <c r="B34" s="92"/>
      <c r="C34" s="93">
        <f>IF(G9="","",G9)</f>
      </c>
      <c r="D34" s="94" t="s">
        <v>24</v>
      </c>
      <c r="E34" s="95" t="str">
        <f>I13&amp;"/"&amp;I14</f>
        <v>/</v>
      </c>
      <c r="G34" s="63">
        <v>5</v>
      </c>
      <c r="H34" s="108" t="s">
        <v>40</v>
      </c>
      <c r="I34" s="108" t="s">
        <v>47</v>
      </c>
      <c r="J34" s="108" t="s">
        <v>79</v>
      </c>
      <c r="K34" s="108" t="s">
        <v>80</v>
      </c>
      <c r="L34" s="108" t="s">
        <v>81</v>
      </c>
      <c r="M34" s="108" t="s">
        <v>82</v>
      </c>
    </row>
    <row r="35" spans="1:13" ht="11.25" customHeight="1">
      <c r="A35" s="96" t="s">
        <v>9</v>
      </c>
      <c r="B35" s="97" t="s">
        <v>25</v>
      </c>
      <c r="C35" s="97" t="s">
        <v>26</v>
      </c>
      <c r="D35" s="98" t="s">
        <v>0</v>
      </c>
      <c r="E35" s="99" t="s">
        <v>1</v>
      </c>
      <c r="G35" s="63">
        <v>6</v>
      </c>
      <c r="H35" s="108" t="s">
        <v>41</v>
      </c>
      <c r="I35" s="108" t="s">
        <v>48</v>
      </c>
      <c r="J35" s="108" t="s">
        <v>83</v>
      </c>
      <c r="K35" s="108" t="s">
        <v>84</v>
      </c>
      <c r="L35" s="108" t="s">
        <v>85</v>
      </c>
      <c r="M35" s="108" t="s">
        <v>86</v>
      </c>
    </row>
    <row r="36" spans="1:13" ht="11.25" customHeight="1">
      <c r="A36" s="100">
        <f>IF(A11="c","c","")</f>
      </c>
      <c r="B36" s="101">
        <f>+B11</f>
        <v>1</v>
      </c>
      <c r="C36" s="101">
        <f>IF(C11="","",C11)</f>
      </c>
      <c r="D36" s="101">
        <f>IF(D11="","",D11)</f>
      </c>
      <c r="E36" s="102">
        <f>IF(E11="","",E11)</f>
      </c>
      <c r="G36" s="63">
        <v>7</v>
      </c>
      <c r="H36" s="108" t="s">
        <v>42</v>
      </c>
      <c r="I36" s="108" t="s">
        <v>49</v>
      </c>
      <c r="J36" s="108" t="s">
        <v>61</v>
      </c>
      <c r="K36" s="108" t="s">
        <v>66</v>
      </c>
      <c r="L36" s="108" t="s">
        <v>87</v>
      </c>
      <c r="M36" s="108" t="s">
        <v>88</v>
      </c>
    </row>
    <row r="37" spans="1:13" ht="11.25" customHeight="1">
      <c r="A37" s="100">
        <f>IF(A12="c","c","")</f>
      </c>
      <c r="B37" s="101">
        <f>+B12</f>
        <v>2</v>
      </c>
      <c r="C37" s="101">
        <f>IF(C12="","",C12)</f>
      </c>
      <c r="D37" s="101">
        <f>IF(D12="","",D12)</f>
      </c>
      <c r="E37" s="102">
        <f>IF(E12="","",E12)</f>
      </c>
      <c r="G37" s="63">
        <v>8</v>
      </c>
      <c r="H37" s="108" t="s">
        <v>32</v>
      </c>
      <c r="I37" s="108" t="s">
        <v>33</v>
      </c>
      <c r="J37" s="108" t="s">
        <v>89</v>
      </c>
      <c r="K37" s="108" t="s">
        <v>90</v>
      </c>
      <c r="L37" s="108" t="s">
        <v>91</v>
      </c>
      <c r="M37" s="108" t="s">
        <v>92</v>
      </c>
    </row>
    <row r="38" spans="1:13" ht="11.25" customHeight="1">
      <c r="A38" s="100">
        <f>IF(A13="c","c","")</f>
      </c>
      <c r="B38" s="101">
        <f>+B13</f>
        <v>3</v>
      </c>
      <c r="C38" s="101">
        <f>IF(C13="","",C13)</f>
      </c>
      <c r="D38" s="101">
        <f>IF(D13="","",D13)</f>
      </c>
      <c r="E38" s="102">
        <f>IF(E13="","",E13)</f>
      </c>
      <c r="G38" s="63">
        <v>9</v>
      </c>
      <c r="H38" s="108"/>
      <c r="I38" s="108"/>
      <c r="J38" s="108"/>
      <c r="K38" s="108"/>
      <c r="L38" s="108"/>
      <c r="M38" s="108"/>
    </row>
    <row r="39" spans="1:13" ht="11.25" customHeight="1">
      <c r="A39" s="100">
        <f>IF(A14="c","c","")</f>
      </c>
      <c r="B39" s="101">
        <f>+B14</f>
        <v>4</v>
      </c>
      <c r="C39" s="101">
        <f>IF(C14="","",C14)</f>
      </c>
      <c r="D39" s="101">
        <f>IF(D14="","",D14)</f>
      </c>
      <c r="E39" s="102">
        <f>IF(E14="","",E14)</f>
      </c>
      <c r="G39" s="63">
        <v>10</v>
      </c>
      <c r="H39" s="108"/>
      <c r="I39" s="108"/>
      <c r="J39" s="108"/>
      <c r="K39" s="108"/>
      <c r="L39" s="108"/>
      <c r="M39" s="108"/>
    </row>
    <row r="40" spans="1:13" ht="11.25" customHeight="1">
      <c r="A40" s="100">
        <f>IF(A15="c","c","")</f>
      </c>
      <c r="B40" s="101">
        <f>+B15</f>
        <v>5</v>
      </c>
      <c r="C40" s="101">
        <f>IF(C15="","",C15)</f>
      </c>
      <c r="D40" s="101">
        <f>IF(D15="","",D15)</f>
      </c>
      <c r="E40" s="102">
        <f>IF(E15="","",E15)</f>
      </c>
      <c r="G40" s="63">
        <v>11</v>
      </c>
      <c r="H40" s="108"/>
      <c r="I40" s="108"/>
      <c r="J40" s="108"/>
      <c r="K40" s="108"/>
      <c r="L40" s="108"/>
      <c r="M40" s="108"/>
    </row>
    <row r="41" spans="1:13" ht="11.25" customHeight="1">
      <c r="A41" s="100">
        <f>IF(A16="c","c","")</f>
      </c>
      <c r="B41" s="101">
        <f>+B16</f>
        <v>6</v>
      </c>
      <c r="C41" s="101">
        <f>IF(C16="","",C16)</f>
      </c>
      <c r="D41" s="101">
        <f>IF(D16="","",D16)</f>
      </c>
      <c r="E41" s="102">
        <f>IF(E16="","",E16)</f>
      </c>
      <c r="G41" s="63">
        <v>12</v>
      </c>
      <c r="H41" s="108"/>
      <c r="I41" s="108"/>
      <c r="J41" s="108"/>
      <c r="K41" s="108"/>
      <c r="L41" s="108"/>
      <c r="M41" s="108"/>
    </row>
    <row r="42" spans="1:13" ht="11.25" customHeight="1">
      <c r="A42" s="100">
        <f>IF(A17="c","c","")</f>
      </c>
      <c r="B42" s="101">
        <f>+B17</f>
        <v>7</v>
      </c>
      <c r="C42" s="101">
        <f>IF(C17="","",C17)</f>
      </c>
      <c r="D42" s="101">
        <f>IF(D17="","",D17)</f>
      </c>
      <c r="E42" s="102">
        <f>IF(E17="","",E17)</f>
      </c>
      <c r="G42" s="63">
        <v>13</v>
      </c>
      <c r="H42" s="108"/>
      <c r="I42" s="108"/>
      <c r="J42" s="108"/>
      <c r="K42" s="108"/>
      <c r="L42" s="108"/>
      <c r="M42" s="108"/>
    </row>
    <row r="43" spans="1:13" ht="11.25" customHeight="1">
      <c r="A43" s="100">
        <f>IF(A18="c","c","")</f>
      </c>
      <c r="B43" s="101">
        <f>+B18</f>
        <v>8</v>
      </c>
      <c r="C43" s="101">
        <f>IF(C18="","",C18)</f>
      </c>
      <c r="D43" s="101">
        <f>IF(D18="","",D18)</f>
      </c>
      <c r="E43" s="102">
        <f>IF(E18="","",E18)</f>
      </c>
      <c r="G43" s="63">
        <v>14</v>
      </c>
      <c r="H43" s="108"/>
      <c r="I43" s="108"/>
      <c r="J43" s="108"/>
      <c r="K43" s="108"/>
      <c r="L43" s="108"/>
      <c r="M43" s="108"/>
    </row>
    <row r="44" spans="1:13" ht="11.25" customHeight="1">
      <c r="A44" s="100">
        <f>IF(A19="c","c","")</f>
      </c>
      <c r="B44" s="101">
        <f>+B19</f>
        <v>9</v>
      </c>
      <c r="C44" s="101">
        <f>IF(C19="","",C19)</f>
      </c>
      <c r="D44" s="101">
        <f>IF(D19="","",D19)</f>
      </c>
      <c r="E44" s="102">
        <f>IF(E19="","",E19)</f>
      </c>
      <c r="G44" s="64">
        <v>15</v>
      </c>
      <c r="H44" s="109"/>
      <c r="I44" s="109"/>
      <c r="J44" s="109"/>
      <c r="K44" s="109"/>
      <c r="L44" s="109"/>
      <c r="M44" s="109"/>
    </row>
    <row r="45" spans="1:5" ht="11.25" customHeight="1">
      <c r="A45" s="100">
        <f>IF(A20="c","c","")</f>
      </c>
      <c r="B45" s="101">
        <f>+B20</f>
        <v>10</v>
      </c>
      <c r="C45" s="101">
        <f>IF(C20="","",C20)</f>
      </c>
      <c r="D45" s="101">
        <f>IF(D20="","",D20)</f>
      </c>
      <c r="E45" s="102">
        <f>IF(E20="","",E20)</f>
      </c>
    </row>
    <row r="46" spans="1:12" ht="11.25" customHeight="1">
      <c r="A46" s="100">
        <f>IF(A21="c","c","")</f>
      </c>
      <c r="B46" s="101">
        <f>+B21</f>
        <v>11</v>
      </c>
      <c r="C46" s="101">
        <f>IF(C21="","",C21)</f>
      </c>
      <c r="D46" s="101">
        <f>IF(D21="","",D21)</f>
      </c>
      <c r="E46" s="102">
        <f>IF(E21="","",E21)</f>
      </c>
      <c r="G46" s="61" t="str">
        <f>ADDRESS(ROW($H$47),COLUMN($H$47))&amp;":"&amp;ADDRESS(ROW($H$47)+COUNTA($H$47:$H$54)-1,COLUMN($H$47))</f>
        <v>$H$47:$H$51</v>
      </c>
      <c r="H46" s="128" t="s">
        <v>56</v>
      </c>
      <c r="I46" s="129"/>
      <c r="J46" s="129"/>
      <c r="K46" s="129"/>
      <c r="L46" s="130"/>
    </row>
    <row r="47" spans="1:12" ht="11.25" customHeight="1">
      <c r="A47" s="100">
        <f>IF(A22="c","c","")</f>
      </c>
      <c r="B47" s="101">
        <f>+B22</f>
        <v>12</v>
      </c>
      <c r="C47" s="101">
        <f>IF(C22="","",C22)</f>
      </c>
      <c r="D47" s="101">
        <f>IF(D22="","",D22)</f>
      </c>
      <c r="E47" s="102">
        <f>IF(E22="","",E22)</f>
      </c>
      <c r="G47" s="62">
        <v>1</v>
      </c>
      <c r="H47" s="113" t="s">
        <v>93</v>
      </c>
      <c r="I47" s="114"/>
      <c r="J47" s="114"/>
      <c r="K47" s="114"/>
      <c r="L47" s="115"/>
    </row>
    <row r="48" spans="1:12" ht="11.25" customHeight="1">
      <c r="A48" s="100">
        <f>IF(A23="c","c","")</f>
      </c>
      <c r="B48" s="101">
        <f>+B23</f>
        <v>13</v>
      </c>
      <c r="C48" s="101">
        <f>IF(C23="","",C23)</f>
      </c>
      <c r="D48" s="101">
        <f>IF(D23="","",D23)</f>
      </c>
      <c r="E48" s="102">
        <f>IF(E23="","",E23)</f>
      </c>
      <c r="G48" s="63">
        <v>2</v>
      </c>
      <c r="H48" s="116" t="s">
        <v>34</v>
      </c>
      <c r="I48" s="117"/>
      <c r="J48" s="117"/>
      <c r="K48" s="117"/>
      <c r="L48" s="118"/>
    </row>
    <row r="49" spans="1:12" ht="11.25" customHeight="1">
      <c r="A49" s="100">
        <f>IF(A24="c","c","")</f>
      </c>
      <c r="B49" s="101">
        <f>+B24</f>
        <v>14</v>
      </c>
      <c r="C49" s="101">
        <f>IF(C24="","",C24)</f>
      </c>
      <c r="D49" s="101">
        <f>IF(D24="","",D24)</f>
      </c>
      <c r="E49" s="102">
        <f>IF(E24="","",E24)</f>
      </c>
      <c r="G49" s="63">
        <v>3</v>
      </c>
      <c r="H49" s="116" t="s">
        <v>94</v>
      </c>
      <c r="I49" s="117"/>
      <c r="J49" s="117"/>
      <c r="K49" s="117"/>
      <c r="L49" s="118"/>
    </row>
    <row r="50" spans="1:12" ht="11.25" customHeight="1">
      <c r="A50" s="100">
        <f>IF(A25="c","c","")</f>
      </c>
      <c r="B50" s="101">
        <f>+B25</f>
        <v>15</v>
      </c>
      <c r="C50" s="101">
        <f>IF(C25="","",C25)</f>
      </c>
      <c r="D50" s="101">
        <f>IF(D25="","",D25)</f>
      </c>
      <c r="E50" s="102">
        <f>IF(E25="","",E25)</f>
      </c>
      <c r="G50" s="63">
        <v>4</v>
      </c>
      <c r="H50" s="116" t="s">
        <v>95</v>
      </c>
      <c r="I50" s="117"/>
      <c r="J50" s="117"/>
      <c r="K50" s="117"/>
      <c r="L50" s="118"/>
    </row>
    <row r="51" spans="1:12" ht="11.25" customHeight="1" thickBot="1">
      <c r="A51" s="103">
        <f>IF(A26="c","c","")</f>
      </c>
      <c r="B51" s="104">
        <f>+B26</f>
        <v>16</v>
      </c>
      <c r="C51" s="104">
        <f>IF(C26="","",C26)</f>
      </c>
      <c r="D51" s="104">
        <f>IF(D26="","",D26)</f>
      </c>
      <c r="E51" s="105">
        <f>IF(E26="","",E26)</f>
      </c>
      <c r="G51" s="63">
        <v>5</v>
      </c>
      <c r="H51" s="116" t="s">
        <v>96</v>
      </c>
      <c r="I51" s="117"/>
      <c r="J51" s="117"/>
      <c r="K51" s="117"/>
      <c r="L51" s="118"/>
    </row>
    <row r="52" spans="1:12" ht="11.25" customHeight="1">
      <c r="A52" s="51"/>
      <c r="B52" s="57" t="s">
        <v>27</v>
      </c>
      <c r="C52" s="57" t="s">
        <v>27</v>
      </c>
      <c r="D52" s="57"/>
      <c r="E52" s="57" t="s">
        <v>27</v>
      </c>
      <c r="F52" s="57" t="s">
        <v>27</v>
      </c>
      <c r="G52" s="63">
        <v>6</v>
      </c>
      <c r="H52" s="116"/>
      <c r="I52" s="117"/>
      <c r="J52" s="117"/>
      <c r="K52" s="117"/>
      <c r="L52" s="118"/>
    </row>
    <row r="53" spans="1:12" ht="11.25" customHeight="1">
      <c r="A53" s="51"/>
      <c r="G53" s="63">
        <v>7</v>
      </c>
      <c r="H53" s="116"/>
      <c r="I53" s="117"/>
      <c r="J53" s="117"/>
      <c r="K53" s="117"/>
      <c r="L53" s="118"/>
    </row>
    <row r="54" spans="1:12" ht="11.25" customHeight="1">
      <c r="A54" s="51"/>
      <c r="B54" s="58"/>
      <c r="C54" s="51"/>
      <c r="G54" s="131">
        <v>8</v>
      </c>
      <c r="H54" s="119"/>
      <c r="I54" s="120"/>
      <c r="J54" s="120"/>
      <c r="K54" s="120"/>
      <c r="L54" s="121"/>
    </row>
    <row r="55" spans="1:7" ht="11.25" customHeight="1">
      <c r="A55" s="132"/>
      <c r="B55" s="133">
        <f>+C5</f>
        <v>0</v>
      </c>
      <c r="C55" s="134" t="e">
        <f>VLOOKUP($C$5,$H$30:$I$44,2,FALSE)&amp;"　"&amp;$I$5</f>
        <v>#N/A</v>
      </c>
      <c r="D55" s="134">
        <f>IF(C8="","",C8)</f>
      </c>
      <c r="E55" s="134">
        <f>IF(C9="","",C9)</f>
      </c>
      <c r="F55" s="134">
        <f>IF(G8="","",G8)</f>
      </c>
      <c r="G55" s="135">
        <f>IF(G9="","",G9)</f>
      </c>
    </row>
    <row r="56" spans="1:7" ht="11.25" customHeight="1">
      <c r="A56" s="136">
        <f>IF(B11="","",B11)</f>
        <v>1</v>
      </c>
      <c r="B56" s="137">
        <f>IF(C11="","",C$5)</f>
      </c>
      <c r="C56" s="137">
        <f>IF(C11="","",C$55)</f>
      </c>
      <c r="D56" s="137">
        <f>IF(C11="","",C11)</f>
      </c>
      <c r="E56" s="106">
        <f>IF(A11="c","C","")</f>
      </c>
      <c r="F56" s="138"/>
      <c r="G56" s="139"/>
    </row>
    <row r="57" spans="1:7" ht="11.25" customHeight="1">
      <c r="A57" s="136">
        <f>IF(B12="","",B12)</f>
        <v>2</v>
      </c>
      <c r="B57" s="137">
        <f>IF(C12="","",C$5)</f>
      </c>
      <c r="C57" s="137">
        <f>IF(C12="","",C$55)</f>
      </c>
      <c r="D57" s="137">
        <f>IF(C12="","",C12)</f>
      </c>
      <c r="E57" s="106">
        <f>IF(A12="c","C","")</f>
      </c>
      <c r="F57" s="138"/>
      <c r="G57" s="139"/>
    </row>
    <row r="58" spans="1:7" ht="11.25" customHeight="1">
      <c r="A58" s="136">
        <f>IF(B13="","",B13)</f>
        <v>3</v>
      </c>
      <c r="B58" s="137">
        <f>IF(C13="","",C$5)</f>
      </c>
      <c r="C58" s="137">
        <f>IF(C13="","",C$55)</f>
      </c>
      <c r="D58" s="137">
        <f>IF(C13="","",C13)</f>
      </c>
      <c r="E58" s="106">
        <f>IF(A13="c","C","")</f>
      </c>
      <c r="F58" s="138"/>
      <c r="G58" s="139"/>
    </row>
    <row r="59" spans="1:7" ht="11.25" customHeight="1">
      <c r="A59" s="136">
        <f>IF(B14="","",B14)</f>
        <v>4</v>
      </c>
      <c r="B59" s="137">
        <f>IF(C14="","",C$5)</f>
      </c>
      <c r="C59" s="137">
        <f>IF(C14="","",C$55)</f>
      </c>
      <c r="D59" s="137">
        <f>IF(C14="","",C14)</f>
      </c>
      <c r="E59" s="106">
        <f>IF(A14="c","C","")</f>
      </c>
      <c r="F59" s="138"/>
      <c r="G59" s="139"/>
    </row>
    <row r="60" spans="1:7" ht="11.25" customHeight="1">
      <c r="A60" s="136">
        <f>IF(B15="","",B15)</f>
        <v>5</v>
      </c>
      <c r="B60" s="137">
        <f>IF(C15="","",C$5)</f>
      </c>
      <c r="C60" s="137">
        <f>IF(C15="","",C$55)</f>
      </c>
      <c r="D60" s="137">
        <f>IF(C15="","",C15)</f>
      </c>
      <c r="E60" s="106">
        <f>IF(A15="c","C","")</f>
      </c>
      <c r="F60" s="138"/>
      <c r="G60" s="139"/>
    </row>
    <row r="61" spans="1:7" ht="11.25" customHeight="1">
      <c r="A61" s="136">
        <f>IF(B16="","",B16)</f>
        <v>6</v>
      </c>
      <c r="B61" s="137">
        <f>IF(C16="","",C$5)</f>
      </c>
      <c r="C61" s="137">
        <f>IF(C16="","",C$55)</f>
      </c>
      <c r="D61" s="137">
        <f>IF(C16="","",C16)</f>
      </c>
      <c r="E61" s="106">
        <f>IF(A16="c","C","")</f>
      </c>
      <c r="F61" s="138"/>
      <c r="G61" s="139"/>
    </row>
    <row r="62" spans="1:7" ht="11.25" customHeight="1">
      <c r="A62" s="136">
        <f>IF(B17="","",B17)</f>
        <v>7</v>
      </c>
      <c r="B62" s="137">
        <f>IF(C17="","",C$5)</f>
      </c>
      <c r="C62" s="137">
        <f>IF(C17="","",C$55)</f>
      </c>
      <c r="D62" s="137">
        <f>IF(C17="","",C17)</f>
      </c>
      <c r="E62" s="106">
        <f>IF(A17="c","C","")</f>
      </c>
      <c r="F62" s="138"/>
      <c r="G62" s="139"/>
    </row>
    <row r="63" spans="1:7" ht="11.25" customHeight="1">
      <c r="A63" s="136">
        <f>IF(B18="","",B18)</f>
        <v>8</v>
      </c>
      <c r="B63" s="137">
        <f>IF(C18="","",C$5)</f>
      </c>
      <c r="C63" s="137">
        <f>IF(C18="","",C$55)</f>
      </c>
      <c r="D63" s="137">
        <f>IF(C18="","",C18)</f>
      </c>
      <c r="E63" s="106">
        <f>IF(A18="c","C","")</f>
      </c>
      <c r="F63" s="138"/>
      <c r="G63" s="139"/>
    </row>
    <row r="64" spans="1:7" ht="11.25" customHeight="1">
      <c r="A64" s="136">
        <f>IF(B19="","",B19)</f>
        <v>9</v>
      </c>
      <c r="B64" s="137">
        <f>IF(C19="","",C$5)</f>
      </c>
      <c r="C64" s="137">
        <f>IF(C19="","",C$55)</f>
      </c>
      <c r="D64" s="137">
        <f>IF(C19="","",C19)</f>
      </c>
      <c r="E64" s="106">
        <f>IF(A19="c","C","")</f>
      </c>
      <c r="F64" s="138"/>
      <c r="G64" s="139"/>
    </row>
    <row r="65" spans="1:7" ht="11.25" customHeight="1">
      <c r="A65" s="136">
        <f>IF(B20="","",B20)</f>
        <v>10</v>
      </c>
      <c r="B65" s="137">
        <f>IF(C20="","",C$5)</f>
      </c>
      <c r="C65" s="137">
        <f>IF(C20="","",C$55)</f>
      </c>
      <c r="D65" s="137">
        <f>IF(C20="","",C20)</f>
      </c>
      <c r="E65" s="106">
        <f>IF(A20="c","C","")</f>
      </c>
      <c r="F65" s="138"/>
      <c r="G65" s="139"/>
    </row>
    <row r="66" spans="1:7" ht="11.25" customHeight="1">
      <c r="A66" s="136">
        <f>IF(B21="","",B21)</f>
        <v>11</v>
      </c>
      <c r="B66" s="137">
        <f>IF(C21="","",C$5)</f>
      </c>
      <c r="C66" s="137">
        <f>IF(C21="","",C$55)</f>
      </c>
      <c r="D66" s="137">
        <f>IF(C21="","",C21)</f>
      </c>
      <c r="E66" s="106">
        <f>IF(A21="c","C","")</f>
      </c>
      <c r="F66" s="138"/>
      <c r="G66" s="139"/>
    </row>
    <row r="67" spans="1:7" ht="11.25" customHeight="1">
      <c r="A67" s="136">
        <f>IF(B22="","",B22)</f>
        <v>12</v>
      </c>
      <c r="B67" s="137">
        <f>IF(C22="","",C$5)</f>
      </c>
      <c r="C67" s="137">
        <f>IF(C22="","",C$55)</f>
      </c>
      <c r="D67" s="137">
        <f>IF(C22="","",C22)</f>
      </c>
      <c r="E67" s="106">
        <f>IF(A22="c","C","")</f>
      </c>
      <c r="F67" s="138"/>
      <c r="G67" s="139"/>
    </row>
    <row r="68" spans="1:7" ht="11.25" customHeight="1">
      <c r="A68" s="136">
        <f>IF(B23="","",B23)</f>
        <v>13</v>
      </c>
      <c r="B68" s="137">
        <f>IF(C23="","",C$5)</f>
      </c>
      <c r="C68" s="137">
        <f>IF(C23="","",C$55)</f>
      </c>
      <c r="D68" s="137">
        <f>IF(C23="","",C23)</f>
      </c>
      <c r="E68" s="106">
        <f>IF(A23="c","C","")</f>
      </c>
      <c r="F68" s="138"/>
      <c r="G68" s="139"/>
    </row>
    <row r="69" spans="1:7" ht="11.25" customHeight="1">
      <c r="A69" s="136">
        <f>IF(B24="","",B24)</f>
        <v>14</v>
      </c>
      <c r="B69" s="137">
        <f>IF(C24="","",C$5)</f>
      </c>
      <c r="C69" s="137">
        <f>IF(C24="","",C$55)</f>
      </c>
      <c r="D69" s="137">
        <f>IF(C24="","",C24)</f>
      </c>
      <c r="E69" s="106">
        <f>IF(A24="c","C","")</f>
      </c>
      <c r="F69" s="138"/>
      <c r="G69" s="139"/>
    </row>
    <row r="70" spans="1:7" ht="11.25" customHeight="1">
      <c r="A70" s="136">
        <f>IF(B25="","",B25)</f>
        <v>15</v>
      </c>
      <c r="B70" s="137">
        <f>IF(C25="","",C$5)</f>
      </c>
      <c r="C70" s="137">
        <f>IF(C25="","",C$55)</f>
      </c>
      <c r="D70" s="137">
        <f>IF(C25="","",C25)</f>
      </c>
      <c r="E70" s="106">
        <f>IF(A25="c","C","")</f>
      </c>
      <c r="F70" s="138"/>
      <c r="G70" s="139"/>
    </row>
    <row r="71" spans="1:7" ht="11.25" customHeight="1">
      <c r="A71" s="140">
        <f>IF(B26="","",B26)</f>
        <v>16</v>
      </c>
      <c r="B71" s="141">
        <f>IF(C26="","",C$5)</f>
      </c>
      <c r="C71" s="141">
        <f>IF(C26="","",C$55)</f>
      </c>
      <c r="D71" s="141">
        <f>IF(C26="","",C26)</f>
      </c>
      <c r="E71" s="142">
        <f>IF(A26="c","C","")</f>
      </c>
      <c r="F71" s="143"/>
      <c r="G71" s="144"/>
    </row>
    <row r="72" spans="1:3" ht="11.25" customHeight="1">
      <c r="A72" s="58"/>
      <c r="B72" s="59"/>
      <c r="C72" s="59"/>
    </row>
    <row r="73" spans="1:3" ht="11.25" customHeight="1">
      <c r="A73" s="58"/>
      <c r="B73" s="59"/>
      <c r="C73" s="59"/>
    </row>
    <row r="74" spans="1:3" ht="11.25" customHeight="1">
      <c r="A74" s="58"/>
      <c r="B74" s="59"/>
      <c r="C74" s="59"/>
    </row>
    <row r="75" spans="1:3" ht="11.25" customHeight="1">
      <c r="A75" s="58"/>
      <c r="B75" s="59"/>
      <c r="C75" s="59"/>
    </row>
    <row r="76" spans="1:3" ht="11.25" customHeight="1">
      <c r="A76" s="51"/>
      <c r="B76" s="51"/>
      <c r="C76" s="51"/>
    </row>
    <row r="77" ht="11.25" customHeight="1">
      <c r="A77" s="51"/>
    </row>
    <row r="78" ht="11.25" customHeight="1">
      <c r="A78" s="51"/>
    </row>
  </sheetData>
  <sheetProtection sheet="1" selectLockedCells="1"/>
  <mergeCells count="42">
    <mergeCell ref="H54:L54"/>
    <mergeCell ref="C1:G2"/>
    <mergeCell ref="A1:B2"/>
    <mergeCell ref="H46:L46"/>
    <mergeCell ref="H47:L47"/>
    <mergeCell ref="H48:L48"/>
    <mergeCell ref="H49:L49"/>
    <mergeCell ref="H50:L50"/>
    <mergeCell ref="H51:L51"/>
    <mergeCell ref="A29:E29"/>
    <mergeCell ref="F24:I24"/>
    <mergeCell ref="F25:I25"/>
    <mergeCell ref="F26:I26"/>
    <mergeCell ref="F10:I10"/>
    <mergeCell ref="H52:L52"/>
    <mergeCell ref="H53:L53"/>
    <mergeCell ref="F18:I18"/>
    <mergeCell ref="F19:I19"/>
    <mergeCell ref="F20:I20"/>
    <mergeCell ref="F21:I21"/>
    <mergeCell ref="F22:I22"/>
    <mergeCell ref="F23:I23"/>
    <mergeCell ref="F15:I15"/>
    <mergeCell ref="F16:I16"/>
    <mergeCell ref="F17:I17"/>
    <mergeCell ref="A8:B8"/>
    <mergeCell ref="G8:H8"/>
    <mergeCell ref="A9:B9"/>
    <mergeCell ref="G9:H9"/>
    <mergeCell ref="H1:I2"/>
    <mergeCell ref="A5:B5"/>
    <mergeCell ref="C5:G5"/>
    <mergeCell ref="A6:B7"/>
    <mergeCell ref="H6:I6"/>
    <mergeCell ref="H7:I7"/>
    <mergeCell ref="C7:F7"/>
    <mergeCell ref="D30:E30"/>
    <mergeCell ref="A34:B34"/>
    <mergeCell ref="A33:B33"/>
    <mergeCell ref="A32:B32"/>
    <mergeCell ref="A31:B31"/>
    <mergeCell ref="A30:B30"/>
  </mergeCells>
  <dataValidations count="7">
    <dataValidation allowBlank="1" showInputMessage="1" showErrorMessage="1" imeMode="off" sqref="D11:E26 B11:B26"/>
    <dataValidation allowBlank="1" showInputMessage="1" showErrorMessage="1" imeMode="on" sqref="I11:I14 G8:H9 C11:C26 C7:C9 G11:G14 F15:F26"/>
    <dataValidation allowBlank="1" showInputMessage="1" showErrorMessage="1" imeMode="halfAlpha" sqref="C6 H6:H7 I6"/>
    <dataValidation type="list" allowBlank="1" showInputMessage="1" showErrorMessage="1" sqref="I5">
      <formula1>"男子,女子"</formula1>
    </dataValidation>
    <dataValidation type="list" allowBlank="1" showInputMessage="1" showErrorMessage="1" imeMode="off" sqref="A11:A26">
      <formula1>"C"</formula1>
    </dataValidation>
    <dataValidation type="list" allowBlank="1" showInputMessage="1" showErrorMessage="1" sqref="C5:G5">
      <formula1>INDIRECT($G$29)</formula1>
    </dataValidation>
    <dataValidation type="list" allowBlank="1" showInputMessage="1" showErrorMessage="1" sqref="C1">
      <formula1>INDIRECT($G$46)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3"/>
  <headerFooter alignWithMargins="0">
    <oddHeader>&amp;L2016_h-20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ハンドボール専門部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Windows ユーザー</cp:lastModifiedBy>
  <cp:lastPrinted>2018-05-25T04:57:51Z</cp:lastPrinted>
  <dcterms:created xsi:type="dcterms:W3CDTF">2003-07-01T20:15:31Z</dcterms:created>
  <dcterms:modified xsi:type="dcterms:W3CDTF">2019-04-05T07:10:22Z</dcterms:modified>
  <cp:category/>
  <cp:version/>
  <cp:contentType/>
  <cp:contentStatus/>
</cp:coreProperties>
</file>